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3895" windowHeight="9975"/>
  </bookViews>
  <sheets>
    <sheet name="МЦПиНР" sheetId="1" r:id="rId1"/>
  </sheets>
  <definedNames>
    <definedName name="_xlnm._FilterDatabase" localSheetId="0" hidden="1">МЦПиНР!$A$10:$F$48</definedName>
  </definedNames>
  <calcPr calcId="124519"/>
</workbook>
</file>

<file path=xl/calcChain.xml><?xml version="1.0" encoding="utf-8"?>
<calcChain xmlns="http://schemas.openxmlformats.org/spreadsheetml/2006/main">
  <c r="F44" i="1"/>
  <c r="E44"/>
  <c r="D44"/>
  <c r="D39" s="1"/>
  <c r="D47" s="1"/>
  <c r="F42"/>
  <c r="E42"/>
  <c r="D42"/>
  <c r="F40"/>
  <c r="F39" s="1"/>
  <c r="F47" s="1"/>
  <c r="E40"/>
  <c r="D40"/>
  <c r="E39"/>
  <c r="E47" s="1"/>
  <c r="F37"/>
  <c r="E37"/>
  <c r="D37"/>
  <c r="F35"/>
  <c r="E35"/>
  <c r="D35"/>
  <c r="F33"/>
  <c r="E33"/>
  <c r="D33"/>
  <c r="F31"/>
  <c r="E31"/>
  <c r="D31"/>
  <c r="F28"/>
  <c r="E28"/>
  <c r="D28"/>
  <c r="F26"/>
  <c r="E26"/>
  <c r="D26"/>
  <c r="F24"/>
  <c r="E24"/>
  <c r="D24"/>
  <c r="F22"/>
  <c r="E22"/>
  <c r="D22"/>
  <c r="F19"/>
  <c r="E19"/>
  <c r="D19"/>
  <c r="F17"/>
  <c r="E17"/>
  <c r="D17"/>
  <c r="F15"/>
  <c r="F12" s="1"/>
  <c r="E15"/>
  <c r="D15"/>
  <c r="F13"/>
  <c r="E13"/>
  <c r="E12" s="1"/>
  <c r="D13"/>
  <c r="D12"/>
</calcChain>
</file>

<file path=xl/sharedStrings.xml><?xml version="1.0" encoding="utf-8"?>
<sst xmlns="http://schemas.openxmlformats.org/spreadsheetml/2006/main" count="89" uniqueCount="58">
  <si>
    <t xml:space="preserve">                                                Приложение 6</t>
  </si>
  <si>
    <t xml:space="preserve">                                                к решению Думы Конаковского муниципального округа</t>
  </si>
  <si>
    <t>"О бюджете Конаковского муниципального округа</t>
  </si>
  <si>
    <t>на 2024год и на плановый период 2025 и 2026 годов"</t>
  </si>
  <si>
    <t>Объем бюджетных ассигнований  на финансовое обеспечение реализации  муниципальных программ и не программных направлений деятельности в разрезе главных распорядителей бюджетных средств на 2024 год и на плановый период 2025 и 2026 годов</t>
  </si>
  <si>
    <t>КЦСР</t>
  </si>
  <si>
    <t>ГРБС</t>
  </si>
  <si>
    <t>Наименование</t>
  </si>
  <si>
    <t>Сумма, тыс.руб.</t>
  </si>
  <si>
    <t>2024 год</t>
  </si>
  <si>
    <t>Плановый период</t>
  </si>
  <si>
    <t>2025 год</t>
  </si>
  <si>
    <t>2026 год</t>
  </si>
  <si>
    <t>1</t>
  </si>
  <si>
    <t>2</t>
  </si>
  <si>
    <t>МУНИЦИПАЛЬНЫЕ ПРОГРАММЫ</t>
  </si>
  <si>
    <t>0100000000</t>
  </si>
  <si>
    <t>МП "Развитие системы образования в Конаковском муниципальном округе Тверской области» на 2024-2028 годы</t>
  </si>
  <si>
    <t>Управление образования  Администрации Конаковского муниципального округа</t>
  </si>
  <si>
    <t>0200000000</t>
  </si>
  <si>
    <t>МП «Развитие отрасли «Культура»  Конаковского муниципального округа Тверской области" на 2024-2028 годы</t>
  </si>
  <si>
    <t>Администрация Конаковского муниципального округа Тверской области</t>
  </si>
  <si>
    <t>0300000000</t>
  </si>
  <si>
    <t>МП «Развитие транспортного комплекса  и дорожного хозяйства Конаковского муниципального округа Тверской области» на 2024-2028 годы</t>
  </si>
  <si>
    <t>0400000000</t>
  </si>
  <si>
    <t>МП " Физическая культура и спорт в Конаковском муниципальном округе Тверской области" на 2024-2028 годы</t>
  </si>
  <si>
    <t>601</t>
  </si>
  <si>
    <t>675</t>
  </si>
  <si>
    <t>0500000000</t>
  </si>
  <si>
    <t>МП «Содействие развитию гражданского общества Конаковского муниципального округа Тверской области»  на 2024-2028 годы</t>
  </si>
  <si>
    <t>0600000000</t>
  </si>
  <si>
    <t>МП «Молодежь Конаковского муниципального округа Тверской области»   на 2024-2028 годы</t>
  </si>
  <si>
    <t>0700000000</t>
  </si>
  <si>
    <t>МП "Обеспечение правопорядка и безопасности населения Конаковского муниципального округа Тверской области"  на 2024-2028 годы</t>
  </si>
  <si>
    <t>0800000000</t>
  </si>
  <si>
    <t>МП "Муниципальное управление Конаковского муниципального округа Тверской области" на 2024-2028</t>
  </si>
  <si>
    <t>Управление финансов Администрации Конаковского муниципального округа</t>
  </si>
  <si>
    <t>0900000000</t>
  </si>
  <si>
    <t>МП "Развитие туризма в Конаковском муниципальном округе Тверской области"  на 2024-2028 годы</t>
  </si>
  <si>
    <t>1000000000</t>
  </si>
  <si>
    <t xml:space="preserve"> "МП "Комплексное  развитие систем коммунальной инфраструктуры Конаковского муниципального округа Тверской области " " на 2024-2028 годы</t>
  </si>
  <si>
    <t>1100000000</t>
  </si>
  <si>
    <t>МП «Управление имуществом и земельными ресурсами Конаковского муниципального округа Тверской области" на 2024-2028 годы</t>
  </si>
  <si>
    <t>Комитет по управлению имуществом и земельным отношениям Администрации Конаковского муниципального округа</t>
  </si>
  <si>
    <t>1200000000</t>
  </si>
  <si>
    <t>МП "Благоустройство территории Конаковского муниципального округа Тверской области"  на 2024-2028 годы</t>
  </si>
  <si>
    <t>9900000000</t>
  </si>
  <si>
    <t>Расходы не включенные в муниципальные программы</t>
  </si>
  <si>
    <t>9920000000</t>
  </si>
  <si>
    <t xml:space="preserve">Резервные фонды исполнительных органов  </t>
  </si>
  <si>
    <t>9940000000</t>
  </si>
  <si>
    <t>Отдельные мероприятия не включенные в муниципальные программы за счет средств местного бюджета</t>
  </si>
  <si>
    <t>9990000000</t>
  </si>
  <si>
    <t>Расходы на обеспечение деятельности представительных и исполнительных органов местного самоуправления</t>
  </si>
  <si>
    <t>Дума Конаковского муниципального округа</t>
  </si>
  <si>
    <t>МКУ КРК Конаковского района</t>
  </si>
  <si>
    <t xml:space="preserve"> </t>
  </si>
  <si>
    <t xml:space="preserve">              от 21.12.2023 № 97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</si>
</sst>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#,##0.000\ _₽"/>
    <numFmt numFmtId="166" formatCode="0.000"/>
  </numFmts>
  <fonts count="18"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sz val="10"/>
      <color indexed="8"/>
      <name val="Arial"/>
      <family val="2"/>
      <charset val="204"/>
    </font>
    <font>
      <sz val="9"/>
      <name val="Arial"/>
      <family val="2"/>
      <charset val="1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Calibri"/>
      <family val="2"/>
      <charset val="204"/>
      <scheme val="minor"/>
    </font>
    <font>
      <sz val="9"/>
      <color rgb="FF00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7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i/>
      <sz val="9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9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55">
    <xf numFmtId="0" fontId="0" fillId="0" borderId="0">
      <alignment vertical="top"/>
    </xf>
    <xf numFmtId="164" fontId="1" fillId="0" borderId="0" applyFill="0" applyBorder="0" applyProtection="0">
      <alignment vertical="top"/>
    </xf>
    <xf numFmtId="0" fontId="6" fillId="0" borderId="0">
      <alignment vertical="top" wrapText="1"/>
    </xf>
    <xf numFmtId="0" fontId="10" fillId="0" borderId="8">
      <alignment horizontal="center" wrapText="1"/>
    </xf>
    <xf numFmtId="0" fontId="11" fillId="0" borderId="0">
      <alignment vertical="center" wrapText="1"/>
    </xf>
    <xf numFmtId="0" fontId="12" fillId="0" borderId="0">
      <alignment vertical="center" wrapText="1"/>
    </xf>
    <xf numFmtId="0" fontId="10" fillId="0" borderId="0">
      <alignment vertical="center"/>
    </xf>
    <xf numFmtId="0" fontId="11" fillId="0" borderId="0">
      <alignment vertical="center"/>
    </xf>
    <xf numFmtId="0" fontId="13" fillId="0" borderId="0">
      <alignment vertical="center"/>
    </xf>
    <xf numFmtId="14" fontId="10" fillId="0" borderId="0">
      <alignment vertical="center" wrapText="1"/>
    </xf>
    <xf numFmtId="0" fontId="14" fillId="0" borderId="0"/>
    <xf numFmtId="0" fontId="11" fillId="0" borderId="0">
      <alignment horizontal="left" vertical="center" wrapText="1"/>
    </xf>
    <xf numFmtId="0" fontId="11" fillId="0" borderId="0">
      <alignment horizontal="right" vertical="center" wrapText="1"/>
    </xf>
    <xf numFmtId="0" fontId="13" fillId="0" borderId="0">
      <alignment horizontal="right" vertical="center"/>
    </xf>
    <xf numFmtId="0" fontId="14" fillId="0" borderId="0">
      <alignment vertical="center"/>
    </xf>
    <xf numFmtId="0" fontId="11" fillId="0" borderId="0">
      <alignment horizontal="center" vertical="center"/>
    </xf>
    <xf numFmtId="0" fontId="11" fillId="0" borderId="0"/>
    <xf numFmtId="0" fontId="11" fillId="0" borderId="9">
      <alignment horizontal="center" vertical="center" wrapText="1"/>
    </xf>
    <xf numFmtId="0" fontId="11" fillId="0" borderId="9">
      <alignment horizontal="center" vertical="center" wrapText="1"/>
    </xf>
    <xf numFmtId="0" fontId="11" fillId="0" borderId="10">
      <alignment horizontal="left" vertical="center" wrapText="1"/>
    </xf>
    <xf numFmtId="0" fontId="15" fillId="0" borderId="11">
      <alignment horizontal="left" vertical="center" wrapText="1" indent="1"/>
    </xf>
    <xf numFmtId="0" fontId="14" fillId="0" borderId="12"/>
    <xf numFmtId="0" fontId="11" fillId="0" borderId="9">
      <alignment horizontal="center" vertical="center" wrapText="1"/>
    </xf>
    <xf numFmtId="0" fontId="14" fillId="0" borderId="13">
      <alignment horizontal="center"/>
    </xf>
    <xf numFmtId="49" fontId="11" fillId="0" borderId="14">
      <alignment horizontal="center" vertical="center" shrinkToFit="1"/>
    </xf>
    <xf numFmtId="49" fontId="15" fillId="0" borderId="14">
      <alignment horizontal="center" vertical="center" shrinkToFit="1"/>
    </xf>
    <xf numFmtId="0" fontId="11" fillId="0" borderId="9">
      <alignment horizontal="center" vertical="center" wrapText="1"/>
    </xf>
    <xf numFmtId="49" fontId="11" fillId="0" borderId="9">
      <alignment horizontal="center" vertical="center"/>
    </xf>
    <xf numFmtId="49" fontId="15" fillId="0" borderId="9">
      <alignment horizontal="center" vertical="center" shrinkToFit="1"/>
    </xf>
    <xf numFmtId="0" fontId="13" fillId="0" borderId="0">
      <alignment wrapText="1"/>
    </xf>
    <xf numFmtId="0" fontId="13" fillId="0" borderId="0"/>
    <xf numFmtId="0" fontId="11" fillId="0" borderId="15">
      <alignment horizontal="center" vertical="center" shrinkToFit="1"/>
    </xf>
    <xf numFmtId="0" fontId="11" fillId="0" borderId="16">
      <alignment horizontal="center" vertical="center" wrapText="1"/>
    </xf>
    <xf numFmtId="4" fontId="11" fillId="0" borderId="9">
      <alignment horizontal="right" vertical="center"/>
    </xf>
    <xf numFmtId="4" fontId="15" fillId="0" borderId="9">
      <alignment horizontal="right" vertical="center"/>
    </xf>
    <xf numFmtId="0" fontId="13" fillId="0" borderId="17">
      <alignment horizontal="center" shrinkToFit="1"/>
    </xf>
    <xf numFmtId="0" fontId="16" fillId="0" borderId="0">
      <alignment horizontal="center" vertical="center" wrapText="1"/>
    </xf>
    <xf numFmtId="0" fontId="11" fillId="0" borderId="0">
      <alignment horizontal="center" vertical="center" wrapText="1"/>
    </xf>
    <xf numFmtId="0" fontId="11" fillId="0" borderId="17">
      <alignment horizontal="left" vertical="center" wrapText="1"/>
    </xf>
    <xf numFmtId="0" fontId="10" fillId="0" borderId="0"/>
    <xf numFmtId="0" fontId="13" fillId="0" borderId="17">
      <alignment horizontal="center"/>
    </xf>
    <xf numFmtId="0" fontId="13" fillId="0" borderId="0">
      <alignment horizontal="center" vertical="top"/>
    </xf>
    <xf numFmtId="0" fontId="10" fillId="0" borderId="18">
      <alignment horizontal="right"/>
    </xf>
    <xf numFmtId="0" fontId="11" fillId="0" borderId="15">
      <alignment horizontal="center" vertical="center" shrinkToFit="1"/>
    </xf>
    <xf numFmtId="0" fontId="13" fillId="0" borderId="0">
      <alignment horizontal="center"/>
    </xf>
    <xf numFmtId="0" fontId="13" fillId="0" borderId="0">
      <alignment horizontal="center" vertical="center" wrapText="1"/>
    </xf>
    <xf numFmtId="0" fontId="13" fillId="0" borderId="19">
      <alignment horizontal="center" vertical="top"/>
    </xf>
    <xf numFmtId="0" fontId="10" fillId="0" borderId="13">
      <alignment horizontal="center" vertical="center"/>
    </xf>
    <xf numFmtId="0" fontId="10" fillId="0" borderId="20">
      <alignment horizontal="center"/>
    </xf>
    <xf numFmtId="49" fontId="10" fillId="0" borderId="8">
      <alignment horizontal="center"/>
    </xf>
    <xf numFmtId="0" fontId="10" fillId="0" borderId="8">
      <alignment horizontal="center"/>
    </xf>
    <xf numFmtId="0" fontId="10" fillId="0" borderId="21">
      <alignment horizontal="center"/>
    </xf>
    <xf numFmtId="0" fontId="17" fillId="0" borderId="0">
      <alignment horizontal="center" vertical="center" wrapText="1"/>
    </xf>
    <xf numFmtId="0" fontId="13" fillId="0" borderId="0">
      <alignment horizontal="left" vertical="center"/>
    </xf>
    <xf numFmtId="0" fontId="13" fillId="0" borderId="0">
      <alignment horizontal="left" vertical="center" wrapText="1"/>
    </xf>
  </cellStyleXfs>
  <cellXfs count="48">
    <xf numFmtId="0" fontId="0" fillId="0" borderId="0" xfId="0">
      <alignment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0" fillId="0" borderId="0" xfId="0" applyNumberFormat="1" applyFill="1" applyBorder="1" applyAlignment="1" applyProtection="1">
      <alignment horizontal="center" vertical="top"/>
    </xf>
    <xf numFmtId="0" fontId="0" fillId="0" borderId="0" xfId="0" applyNumberFormat="1" applyFill="1" applyBorder="1" applyAlignment="1" applyProtection="1">
      <alignment horizontal="right" vertical="top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top"/>
    </xf>
    <xf numFmtId="0" fontId="1" fillId="0" borderId="0" xfId="0" applyNumberFormat="1" applyFont="1" applyFill="1" applyBorder="1" applyAlignment="1" applyProtection="1">
      <alignment horizontal="center" vertical="top"/>
    </xf>
    <xf numFmtId="0" fontId="2" fillId="0" borderId="0" xfId="0" applyFont="1" applyFill="1" applyAlignment="1">
      <alignment horizontal="left" vertical="top"/>
    </xf>
    <xf numFmtId="49" fontId="2" fillId="0" borderId="0" xfId="0" applyNumberFormat="1" applyFont="1" applyFill="1" applyBorder="1" applyAlignment="1" applyProtection="1">
      <alignment horizontal="center" vertical="top"/>
    </xf>
    <xf numFmtId="0" fontId="2" fillId="0" borderId="7" xfId="0" applyNumberFormat="1" applyFont="1" applyFill="1" applyBorder="1" applyAlignment="1" applyProtection="1">
      <alignment horizontal="center" vertical="top" wrapText="1"/>
    </xf>
    <xf numFmtId="49" fontId="2" fillId="0" borderId="7" xfId="0" applyNumberFormat="1" applyFont="1" applyFill="1" applyBorder="1" applyAlignment="1" applyProtection="1">
      <alignment horizontal="center" vertical="top"/>
    </xf>
    <xf numFmtId="0" fontId="2" fillId="0" borderId="7" xfId="0" applyNumberFormat="1" applyFont="1" applyFill="1" applyBorder="1" applyAlignment="1" applyProtection="1">
      <alignment horizontal="center" vertical="top"/>
    </xf>
    <xf numFmtId="0" fontId="2" fillId="0" borderId="7" xfId="0" applyFont="1" applyFill="1" applyBorder="1" applyAlignment="1">
      <alignment horizontal="center" vertical="top"/>
    </xf>
    <xf numFmtId="0" fontId="4" fillId="0" borderId="7" xfId="0" applyNumberFormat="1" applyFont="1" applyFill="1" applyBorder="1" applyAlignment="1" applyProtection="1">
      <alignment horizontal="center" vertical="top"/>
    </xf>
    <xf numFmtId="164" fontId="4" fillId="0" borderId="7" xfId="0" applyNumberFormat="1" applyFont="1" applyFill="1" applyBorder="1" applyAlignment="1" applyProtection="1">
      <alignment horizontal="center" vertical="top"/>
    </xf>
    <xf numFmtId="49" fontId="5" fillId="0" borderId="7" xfId="0" applyNumberFormat="1" applyFont="1" applyFill="1" applyBorder="1" applyAlignment="1" applyProtection="1">
      <alignment horizontal="center" vertical="top"/>
    </xf>
    <xf numFmtId="0" fontId="5" fillId="0" borderId="7" xfId="0" applyNumberFormat="1" applyFont="1" applyFill="1" applyBorder="1" applyAlignment="1" applyProtection="1">
      <alignment horizontal="center" vertical="top"/>
    </xf>
    <xf numFmtId="0" fontId="5" fillId="0" borderId="7" xfId="0" applyNumberFormat="1" applyFont="1" applyFill="1" applyBorder="1" applyAlignment="1" applyProtection="1">
      <alignment horizontal="center" vertical="top" wrapText="1"/>
    </xf>
    <xf numFmtId="165" fontId="5" fillId="0" borderId="7" xfId="0" applyNumberFormat="1" applyFont="1" applyFill="1" applyBorder="1" applyAlignment="1" applyProtection="1">
      <alignment horizontal="center" vertical="top"/>
    </xf>
    <xf numFmtId="165" fontId="2" fillId="0" borderId="7" xfId="0" applyNumberFormat="1" applyFont="1" applyFill="1" applyBorder="1" applyAlignment="1" applyProtection="1">
      <alignment horizontal="center" vertical="top"/>
    </xf>
    <xf numFmtId="49" fontId="4" fillId="0" borderId="7" xfId="0" applyNumberFormat="1" applyFont="1" applyFill="1" applyBorder="1" applyAlignment="1" applyProtection="1">
      <alignment horizontal="center" vertical="top"/>
    </xf>
    <xf numFmtId="49" fontId="5" fillId="0" borderId="7" xfId="1" applyNumberFormat="1" applyFont="1" applyFill="1" applyBorder="1" applyAlignment="1" applyProtection="1">
      <alignment horizontal="center" vertical="top" wrapText="1"/>
    </xf>
    <xf numFmtId="0" fontId="5" fillId="0" borderId="7" xfId="2" applyNumberFormat="1" applyFont="1" applyFill="1" applyBorder="1" applyAlignment="1">
      <alignment horizontal="center" vertical="top" wrapText="1"/>
    </xf>
    <xf numFmtId="49" fontId="2" fillId="0" borderId="7" xfId="1" applyNumberFormat="1" applyFont="1" applyFill="1" applyBorder="1" applyAlignment="1" applyProtection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 wrapText="1"/>
    </xf>
    <xf numFmtId="0" fontId="2" fillId="0" borderId="7" xfId="1" applyNumberFormat="1" applyFont="1" applyFill="1" applyBorder="1" applyAlignment="1" applyProtection="1">
      <alignment horizontal="center" vertical="top" wrapText="1"/>
    </xf>
    <xf numFmtId="49" fontId="3" fillId="0" borderId="7" xfId="0" applyNumberFormat="1" applyFont="1" applyFill="1" applyBorder="1" applyAlignment="1" applyProtection="1">
      <alignment horizontal="center" vertical="top"/>
    </xf>
    <xf numFmtId="49" fontId="8" fillId="0" borderId="7" xfId="0" applyNumberFormat="1" applyFont="1" applyFill="1" applyBorder="1" applyAlignment="1" applyProtection="1">
      <alignment horizontal="center" vertical="top"/>
    </xf>
    <xf numFmtId="0" fontId="8" fillId="0" borderId="7" xfId="0" applyNumberFormat="1" applyFont="1" applyFill="1" applyBorder="1" applyAlignment="1" applyProtection="1">
      <alignment horizontal="center" vertical="top" wrapText="1"/>
    </xf>
    <xf numFmtId="165" fontId="4" fillId="0" borderId="7" xfId="0" applyNumberFormat="1" applyFont="1" applyFill="1" applyBorder="1" applyAlignment="1" applyProtection="1">
      <alignment horizontal="center" vertical="top"/>
    </xf>
    <xf numFmtId="164" fontId="2" fillId="0" borderId="0" xfId="0" applyNumberFormat="1" applyFont="1" applyFill="1" applyBorder="1" applyAlignment="1">
      <alignment horizontal="center" vertical="top"/>
    </xf>
    <xf numFmtId="164" fontId="9" fillId="0" borderId="0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 applyProtection="1">
      <alignment horizontal="center" vertical="top"/>
    </xf>
    <xf numFmtId="166" fontId="2" fillId="0" borderId="0" xfId="0" applyNumberFormat="1" applyFont="1" applyFill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49" fontId="2" fillId="0" borderId="1" xfId="0" applyNumberFormat="1" applyFont="1" applyFill="1" applyBorder="1" applyAlignment="1" applyProtection="1">
      <alignment horizontal="center" vertical="top"/>
    </xf>
    <xf numFmtId="0" fontId="0" fillId="0" borderId="5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vertical="top"/>
    </xf>
    <xf numFmtId="0" fontId="0" fillId="0" borderId="4" xfId="0" applyFont="1" applyBorder="1" applyAlignment="1">
      <alignment vertical="top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0" fillId="0" borderId="6" xfId="0" applyFont="1" applyBorder="1" applyAlignment="1">
      <alignment horizontal="center" vertical="top" wrapText="1"/>
    </xf>
  </cellXfs>
  <cellStyles count="55">
    <cellStyle name="st107" xfId="3"/>
    <cellStyle name="xl22" xfId="4"/>
    <cellStyle name="xl23" xfId="5"/>
    <cellStyle name="xl24" xfId="6"/>
    <cellStyle name="xl26" xfId="7"/>
    <cellStyle name="xl27" xfId="8"/>
    <cellStyle name="xl28" xfId="9"/>
    <cellStyle name="xl29" xfId="10"/>
    <cellStyle name="xl30" xfId="11"/>
    <cellStyle name="xl31" xfId="12"/>
    <cellStyle name="xl32" xfId="13"/>
    <cellStyle name="xl33" xfId="14"/>
    <cellStyle name="xl35" xfId="15"/>
    <cellStyle name="xl36" xfId="16"/>
    <cellStyle name="xl37" xfId="17"/>
    <cellStyle name="xl38" xfId="18"/>
    <cellStyle name="xl39" xfId="19"/>
    <cellStyle name="xl40" xfId="20"/>
    <cellStyle name="xl41" xfId="21"/>
    <cellStyle name="xl42" xfId="22"/>
    <cellStyle name="xl43" xfId="23"/>
    <cellStyle name="xl44" xfId="24"/>
    <cellStyle name="xl45" xfId="25"/>
    <cellStyle name="xl46" xfId="26"/>
    <cellStyle name="xl47" xfId="27"/>
    <cellStyle name="xl48" xfId="28"/>
    <cellStyle name="xl49" xfId="29"/>
    <cellStyle name="xl50" xfId="30"/>
    <cellStyle name="xl51" xfId="31"/>
    <cellStyle name="xl52" xfId="32"/>
    <cellStyle name="xl53" xfId="33"/>
    <cellStyle name="xl54" xfId="34"/>
    <cellStyle name="xl55" xfId="35"/>
    <cellStyle name="xl56" xfId="36"/>
    <cellStyle name="xl57" xfId="37"/>
    <cellStyle name="xl58" xfId="38"/>
    <cellStyle name="xl59" xfId="39"/>
    <cellStyle name="xl60" xfId="40"/>
    <cellStyle name="xl61" xfId="41"/>
    <cellStyle name="xl62" xfId="42"/>
    <cellStyle name="xl63" xfId="43"/>
    <cellStyle name="xl64" xfId="44"/>
    <cellStyle name="xl65" xfId="45"/>
    <cellStyle name="xl66" xfId="46"/>
    <cellStyle name="xl67" xfId="47"/>
    <cellStyle name="xl68" xfId="48"/>
    <cellStyle name="xl69" xfId="49"/>
    <cellStyle name="xl70" xfId="50"/>
    <cellStyle name="xl71" xfId="51"/>
    <cellStyle name="xl72" xfId="52"/>
    <cellStyle name="xl73" xfId="53"/>
    <cellStyle name="xl74" xfId="54"/>
    <cellStyle name="Денежный_вед. 2013" xfId="1"/>
    <cellStyle name="Обычный" xfId="0" builtinId="0"/>
    <cellStyle name="Обычный_вед. 201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5"/>
  <sheetViews>
    <sheetView tabSelected="1" workbookViewId="0">
      <selection activeCell="A7" sqref="A7:F7"/>
    </sheetView>
  </sheetViews>
  <sheetFormatPr defaultColWidth="8.85546875" defaultRowHeight="12"/>
  <cols>
    <col min="1" max="1" width="10.85546875" style="1" customWidth="1"/>
    <col min="2" max="2" width="6.85546875" style="1" customWidth="1"/>
    <col min="3" max="3" width="38.7109375" style="1" customWidth="1"/>
    <col min="4" max="4" width="13.85546875" style="1" customWidth="1"/>
    <col min="5" max="5" width="13.7109375" style="5" customWidth="1"/>
    <col min="6" max="6" width="14.5703125" style="5" customWidth="1"/>
    <col min="7" max="7" width="8.85546875" style="5" customWidth="1"/>
    <col min="8" max="16384" width="8.85546875" style="5"/>
  </cols>
  <sheetData>
    <row r="1" spans="1:8" ht="12.75">
      <c r="E1" s="2"/>
      <c r="F1" s="3" t="s">
        <v>0</v>
      </c>
      <c r="G1" s="4"/>
    </row>
    <row r="2" spans="1:8" ht="12.75">
      <c r="E2" s="6"/>
      <c r="F2" s="3" t="s">
        <v>1</v>
      </c>
      <c r="G2" s="4"/>
      <c r="H2" s="7"/>
    </row>
    <row r="3" spans="1:8" ht="12.75">
      <c r="E3" s="2"/>
      <c r="F3" s="3" t="s">
        <v>57</v>
      </c>
      <c r="G3" s="4"/>
      <c r="H3" s="7"/>
    </row>
    <row r="4" spans="1:8" ht="12.75">
      <c r="E4" s="2"/>
      <c r="F4" s="3" t="s">
        <v>2</v>
      </c>
      <c r="G4" s="4"/>
      <c r="H4" s="7"/>
    </row>
    <row r="5" spans="1:8" ht="12.75">
      <c r="E5" s="2"/>
      <c r="F5" s="3" t="s">
        <v>3</v>
      </c>
      <c r="G5" s="4"/>
      <c r="H5" s="7"/>
    </row>
    <row r="6" spans="1:8">
      <c r="C6" s="8"/>
      <c r="E6" s="8"/>
      <c r="F6" s="8"/>
      <c r="G6" s="7"/>
      <c r="H6" s="7"/>
    </row>
    <row r="7" spans="1:8" ht="46.5" customHeight="1">
      <c r="A7" s="37" t="s">
        <v>4</v>
      </c>
      <c r="B7" s="38"/>
      <c r="C7" s="38"/>
      <c r="D7" s="38"/>
      <c r="E7" s="38"/>
      <c r="F7" s="38"/>
    </row>
    <row r="8" spans="1:8" ht="20.25" customHeight="1">
      <c r="A8" s="39" t="s">
        <v>5</v>
      </c>
      <c r="B8" s="42" t="s">
        <v>6</v>
      </c>
      <c r="C8" s="42" t="s">
        <v>7</v>
      </c>
      <c r="D8" s="43" t="s">
        <v>8</v>
      </c>
      <c r="E8" s="44"/>
      <c r="F8" s="45"/>
    </row>
    <row r="9" spans="1:8" ht="14.25" customHeight="1">
      <c r="A9" s="40"/>
      <c r="B9" s="40"/>
      <c r="C9" s="40"/>
      <c r="D9" s="46" t="s">
        <v>9</v>
      </c>
      <c r="E9" s="43" t="s">
        <v>10</v>
      </c>
      <c r="F9" s="45"/>
    </row>
    <row r="10" spans="1:8" ht="12" customHeight="1">
      <c r="A10" s="41"/>
      <c r="B10" s="41"/>
      <c r="C10" s="41"/>
      <c r="D10" s="47"/>
      <c r="E10" s="9" t="s">
        <v>11</v>
      </c>
      <c r="F10" s="9" t="s">
        <v>12</v>
      </c>
    </row>
    <row r="11" spans="1:8">
      <c r="A11" s="10" t="s">
        <v>13</v>
      </c>
      <c r="B11" s="10" t="s">
        <v>14</v>
      </c>
      <c r="C11" s="11">
        <v>3</v>
      </c>
      <c r="D11" s="11">
        <v>4</v>
      </c>
      <c r="E11" s="12">
        <v>5</v>
      </c>
      <c r="F11" s="12">
        <v>6</v>
      </c>
    </row>
    <row r="12" spans="1:8">
      <c r="A12" s="10"/>
      <c r="B12" s="10"/>
      <c r="C12" s="13" t="s">
        <v>15</v>
      </c>
      <c r="D12" s="14">
        <f>D13+D15+D17+D19+D22+D24+D26+D28+D31+D33+D35+D37</f>
        <v>2811141.1589999995</v>
      </c>
      <c r="E12" s="14">
        <f t="shared" ref="E12:F12" si="0">E13+E15+E17+E19+E22+E24+E26+E28+E31+E33+E35+E37</f>
        <v>2531022.557</v>
      </c>
      <c r="F12" s="14">
        <f t="shared" si="0"/>
        <v>2576075.9849999999</v>
      </c>
    </row>
    <row r="13" spans="1:8" ht="36">
      <c r="A13" s="15" t="s">
        <v>16</v>
      </c>
      <c r="B13" s="16"/>
      <c r="C13" s="17" t="s">
        <v>17</v>
      </c>
      <c r="D13" s="18">
        <f t="shared" ref="D13:F13" si="1">D14</f>
        <v>1518379.632</v>
      </c>
      <c r="E13" s="18">
        <f t="shared" si="1"/>
        <v>1473589.88</v>
      </c>
      <c r="F13" s="18">
        <f t="shared" si="1"/>
        <v>1482134.4920000001</v>
      </c>
    </row>
    <row r="14" spans="1:8" ht="24">
      <c r="A14" s="10" t="s">
        <v>16</v>
      </c>
      <c r="B14" s="11">
        <v>675</v>
      </c>
      <c r="C14" s="9" t="s">
        <v>18</v>
      </c>
      <c r="D14" s="19">
        <v>1518379.632</v>
      </c>
      <c r="E14" s="19">
        <v>1473589.88</v>
      </c>
      <c r="F14" s="19">
        <v>1482134.4920000001</v>
      </c>
    </row>
    <row r="15" spans="1:8" ht="36">
      <c r="A15" s="20" t="s">
        <v>19</v>
      </c>
      <c r="B15" s="16"/>
      <c r="C15" s="17" t="s">
        <v>20</v>
      </c>
      <c r="D15" s="18">
        <f>D16</f>
        <v>279069.29100000003</v>
      </c>
      <c r="E15" s="18">
        <f t="shared" ref="E15:F15" si="2">E16</f>
        <v>275740.55099999998</v>
      </c>
      <c r="F15" s="18">
        <f t="shared" si="2"/>
        <v>275740.55099999998</v>
      </c>
    </row>
    <row r="16" spans="1:8" ht="24">
      <c r="A16" s="10" t="s">
        <v>19</v>
      </c>
      <c r="B16" s="11">
        <v>601</v>
      </c>
      <c r="C16" s="9" t="s">
        <v>21</v>
      </c>
      <c r="D16" s="19">
        <v>279069.29100000003</v>
      </c>
      <c r="E16" s="19">
        <v>275740.55099999998</v>
      </c>
      <c r="F16" s="19">
        <v>275740.55099999998</v>
      </c>
    </row>
    <row r="17" spans="1:6" ht="48">
      <c r="A17" s="15" t="s">
        <v>22</v>
      </c>
      <c r="B17" s="21"/>
      <c r="C17" s="22" t="s">
        <v>23</v>
      </c>
      <c r="D17" s="18">
        <f>D18</f>
        <v>266760.614</v>
      </c>
      <c r="E17" s="18">
        <f t="shared" ref="E17:F17" si="3">E18</f>
        <v>264086.984</v>
      </c>
      <c r="F17" s="18">
        <f t="shared" si="3"/>
        <v>271069.54800000001</v>
      </c>
    </row>
    <row r="18" spans="1:6" ht="24">
      <c r="A18" s="10" t="s">
        <v>22</v>
      </c>
      <c r="B18" s="11">
        <v>601</v>
      </c>
      <c r="C18" s="9" t="s">
        <v>21</v>
      </c>
      <c r="D18" s="19">
        <v>266760.614</v>
      </c>
      <c r="E18" s="19">
        <v>264086.984</v>
      </c>
      <c r="F18" s="19">
        <v>271069.54800000001</v>
      </c>
    </row>
    <row r="19" spans="1:6" ht="36">
      <c r="A19" s="15" t="s">
        <v>24</v>
      </c>
      <c r="B19" s="21"/>
      <c r="C19" s="22" t="s">
        <v>25</v>
      </c>
      <c r="D19" s="18">
        <f>D20+D21</f>
        <v>21118.11</v>
      </c>
      <c r="E19" s="18">
        <f t="shared" ref="E19:F19" si="4">E20+E21</f>
        <v>20422.262999999999</v>
      </c>
      <c r="F19" s="18">
        <f t="shared" si="4"/>
        <v>20422.262999999999</v>
      </c>
    </row>
    <row r="20" spans="1:6" ht="24">
      <c r="A20" s="10" t="s">
        <v>24</v>
      </c>
      <c r="B20" s="23" t="s">
        <v>26</v>
      </c>
      <c r="C20" s="9" t="s">
        <v>21</v>
      </c>
      <c r="D20" s="19">
        <v>18939.967000000001</v>
      </c>
      <c r="E20" s="19">
        <v>18331.512999999999</v>
      </c>
      <c r="F20" s="19">
        <v>18331.512999999999</v>
      </c>
    </row>
    <row r="21" spans="1:6" ht="24">
      <c r="A21" s="10" t="s">
        <v>24</v>
      </c>
      <c r="B21" s="23" t="s">
        <v>27</v>
      </c>
      <c r="C21" s="9" t="s">
        <v>18</v>
      </c>
      <c r="D21" s="19">
        <v>2178.143</v>
      </c>
      <c r="E21" s="19">
        <v>2090.75</v>
      </c>
      <c r="F21" s="19">
        <v>2090.75</v>
      </c>
    </row>
    <row r="22" spans="1:6" ht="48">
      <c r="A22" s="15" t="s">
        <v>28</v>
      </c>
      <c r="B22" s="16"/>
      <c r="C22" s="17" t="s">
        <v>29</v>
      </c>
      <c r="D22" s="18">
        <f>D23</f>
        <v>3399.28</v>
      </c>
      <c r="E22" s="18">
        <f t="shared" ref="E22:F22" si="5">E23</f>
        <v>3399.28</v>
      </c>
      <c r="F22" s="18">
        <f t="shared" si="5"/>
        <v>3399.28</v>
      </c>
    </row>
    <row r="23" spans="1:6" ht="24">
      <c r="A23" s="10" t="s">
        <v>28</v>
      </c>
      <c r="B23" s="11">
        <v>601</v>
      </c>
      <c r="C23" s="9" t="s">
        <v>21</v>
      </c>
      <c r="D23" s="19">
        <v>3399.28</v>
      </c>
      <c r="E23" s="19">
        <v>3399.28</v>
      </c>
      <c r="F23" s="19">
        <v>3399.28</v>
      </c>
    </row>
    <row r="24" spans="1:6" ht="36">
      <c r="A24" s="15" t="s">
        <v>30</v>
      </c>
      <c r="B24" s="21"/>
      <c r="C24" s="22" t="s">
        <v>31</v>
      </c>
      <c r="D24" s="18">
        <f>D25</f>
        <v>9510.27</v>
      </c>
      <c r="E24" s="18">
        <f t="shared" ref="E24:F24" si="6">E25</f>
        <v>8556.607</v>
      </c>
      <c r="F24" s="18">
        <f t="shared" si="6"/>
        <v>8350.7420000000002</v>
      </c>
    </row>
    <row r="25" spans="1:6" ht="24">
      <c r="A25" s="10" t="s">
        <v>30</v>
      </c>
      <c r="B25" s="11">
        <v>601</v>
      </c>
      <c r="C25" s="9" t="s">
        <v>21</v>
      </c>
      <c r="D25" s="19">
        <v>9510.27</v>
      </c>
      <c r="E25" s="19">
        <v>8556.607</v>
      </c>
      <c r="F25" s="19">
        <v>8350.7420000000002</v>
      </c>
    </row>
    <row r="26" spans="1:6" ht="48">
      <c r="A26" s="15" t="s">
        <v>32</v>
      </c>
      <c r="B26" s="16"/>
      <c r="C26" s="17" t="s">
        <v>33</v>
      </c>
      <c r="D26" s="18">
        <f>D27</f>
        <v>12196.841</v>
      </c>
      <c r="E26" s="18">
        <f t="shared" ref="E26:F26" si="7">E27</f>
        <v>11649.641</v>
      </c>
      <c r="F26" s="18">
        <f t="shared" si="7"/>
        <v>11649.641</v>
      </c>
    </row>
    <row r="27" spans="1:6" ht="24">
      <c r="A27" s="10" t="s">
        <v>32</v>
      </c>
      <c r="B27" s="23" t="s">
        <v>26</v>
      </c>
      <c r="C27" s="9" t="s">
        <v>21</v>
      </c>
      <c r="D27" s="19">
        <v>12196.841</v>
      </c>
      <c r="E27" s="19">
        <v>11649.641</v>
      </c>
      <c r="F27" s="19">
        <v>11649.641</v>
      </c>
    </row>
    <row r="28" spans="1:6" ht="39" customHeight="1">
      <c r="A28" s="15" t="s">
        <v>34</v>
      </c>
      <c r="B28" s="16"/>
      <c r="C28" s="17" t="s">
        <v>35</v>
      </c>
      <c r="D28" s="18">
        <f>D29+D30</f>
        <v>225292.98200000002</v>
      </c>
      <c r="E28" s="18">
        <f t="shared" ref="E28:F28" si="8">E29+E30</f>
        <v>184783.80599999998</v>
      </c>
      <c r="F28" s="18">
        <f t="shared" si="8"/>
        <v>182515.606</v>
      </c>
    </row>
    <row r="29" spans="1:6" ht="24">
      <c r="A29" s="10" t="s">
        <v>34</v>
      </c>
      <c r="B29" s="11">
        <v>601</v>
      </c>
      <c r="C29" s="9" t="s">
        <v>21</v>
      </c>
      <c r="D29" s="19">
        <v>202046.86300000001</v>
      </c>
      <c r="E29" s="19">
        <v>162075.74299999999</v>
      </c>
      <c r="F29" s="19">
        <v>159807.54300000001</v>
      </c>
    </row>
    <row r="30" spans="1:6" ht="27.75" customHeight="1">
      <c r="A30" s="10" t="s">
        <v>34</v>
      </c>
      <c r="B30" s="24">
        <v>692</v>
      </c>
      <c r="C30" s="25" t="s">
        <v>36</v>
      </c>
      <c r="D30" s="19">
        <v>23246.118999999999</v>
      </c>
      <c r="E30" s="19">
        <v>22708.062999999998</v>
      </c>
      <c r="F30" s="19">
        <v>22708.062999999998</v>
      </c>
    </row>
    <row r="31" spans="1:6" ht="36">
      <c r="A31" s="15" t="s">
        <v>37</v>
      </c>
      <c r="B31" s="21"/>
      <c r="C31" s="22" t="s">
        <v>38</v>
      </c>
      <c r="D31" s="18">
        <f>D32</f>
        <v>2273.0639999999999</v>
      </c>
      <c r="E31" s="18">
        <f t="shared" ref="E31:F31" si="9">E32</f>
        <v>2273.0639999999999</v>
      </c>
      <c r="F31" s="18">
        <f t="shared" si="9"/>
        <v>2273.0639999999999</v>
      </c>
    </row>
    <row r="32" spans="1:6" ht="24">
      <c r="A32" s="10" t="s">
        <v>37</v>
      </c>
      <c r="B32" s="11">
        <v>601</v>
      </c>
      <c r="C32" s="9" t="s">
        <v>21</v>
      </c>
      <c r="D32" s="19">
        <v>2273.0639999999999</v>
      </c>
      <c r="E32" s="19">
        <v>2273.0639999999999</v>
      </c>
      <c r="F32" s="19">
        <v>2273.0639999999999</v>
      </c>
    </row>
    <row r="33" spans="1:6" ht="48">
      <c r="A33" s="15" t="s">
        <v>39</v>
      </c>
      <c r="B33" s="26"/>
      <c r="C33" s="27" t="s">
        <v>40</v>
      </c>
      <c r="D33" s="18">
        <f>D34</f>
        <v>201933.04399999999</v>
      </c>
      <c r="E33" s="18">
        <f t="shared" ref="E33:F33" si="10">E34</f>
        <v>45488.372000000003</v>
      </c>
      <c r="F33" s="18">
        <f t="shared" si="10"/>
        <v>33824.188999999998</v>
      </c>
    </row>
    <row r="34" spans="1:6" ht="24">
      <c r="A34" s="10" t="s">
        <v>39</v>
      </c>
      <c r="B34" s="11">
        <v>601</v>
      </c>
      <c r="C34" s="9" t="s">
        <v>21</v>
      </c>
      <c r="D34" s="19">
        <v>201933.04399999999</v>
      </c>
      <c r="E34" s="19">
        <v>45488.372000000003</v>
      </c>
      <c r="F34" s="19">
        <v>33824.188999999998</v>
      </c>
    </row>
    <row r="35" spans="1:6" ht="48">
      <c r="A35" s="15" t="s">
        <v>41</v>
      </c>
      <c r="B35" s="16"/>
      <c r="C35" s="17" t="s">
        <v>42</v>
      </c>
      <c r="D35" s="18">
        <f>D36</f>
        <v>25628.402999999998</v>
      </c>
      <c r="E35" s="18">
        <f t="shared" ref="E35:F35" si="11">E36</f>
        <v>25704.432000000001</v>
      </c>
      <c r="F35" s="18">
        <f t="shared" si="11"/>
        <v>69368.932000000001</v>
      </c>
    </row>
    <row r="36" spans="1:6" ht="36">
      <c r="A36" s="10" t="s">
        <v>41</v>
      </c>
      <c r="B36" s="28">
        <v>619</v>
      </c>
      <c r="C36" s="9" t="s">
        <v>43</v>
      </c>
      <c r="D36" s="19">
        <v>25628.402999999998</v>
      </c>
      <c r="E36" s="19">
        <v>25704.432000000001</v>
      </c>
      <c r="F36" s="19">
        <v>69368.932000000001</v>
      </c>
    </row>
    <row r="37" spans="1:6" ht="36">
      <c r="A37" s="15" t="s">
        <v>44</v>
      </c>
      <c r="B37" s="16"/>
      <c r="C37" s="17" t="s">
        <v>45</v>
      </c>
      <c r="D37" s="18">
        <f>D38</f>
        <v>245579.628</v>
      </c>
      <c r="E37" s="18">
        <f t="shared" ref="E37:F37" si="12">E38</f>
        <v>215327.677</v>
      </c>
      <c r="F37" s="18">
        <f t="shared" si="12"/>
        <v>215327.677</v>
      </c>
    </row>
    <row r="38" spans="1:6" ht="24">
      <c r="A38" s="10" t="s">
        <v>44</v>
      </c>
      <c r="B38" s="11">
        <v>601</v>
      </c>
      <c r="C38" s="9" t="s">
        <v>21</v>
      </c>
      <c r="D38" s="19">
        <v>245579.628</v>
      </c>
      <c r="E38" s="19">
        <v>215327.677</v>
      </c>
      <c r="F38" s="19">
        <v>215327.677</v>
      </c>
    </row>
    <row r="39" spans="1:6" ht="30">
      <c r="A39" s="29" t="s">
        <v>46</v>
      </c>
      <c r="B39" s="30"/>
      <c r="C39" s="31" t="s">
        <v>47</v>
      </c>
      <c r="D39" s="32">
        <f>D40+D44+D42</f>
        <v>12025.483</v>
      </c>
      <c r="E39" s="32">
        <f t="shared" ref="E39:F39" si="13">E40+E44+E42</f>
        <v>11812.083000000001</v>
      </c>
      <c r="F39" s="32">
        <f t="shared" si="13"/>
        <v>11799.555000000002</v>
      </c>
    </row>
    <row r="40" spans="1:6" ht="24">
      <c r="A40" s="15" t="s">
        <v>48</v>
      </c>
      <c r="B40" s="15"/>
      <c r="C40" s="17" t="s">
        <v>49</v>
      </c>
      <c r="D40" s="18">
        <f>D41</f>
        <v>1000</v>
      </c>
      <c r="E40" s="18">
        <f t="shared" ref="E40:F40" si="14">E41</f>
        <v>1000</v>
      </c>
      <c r="F40" s="18">
        <f t="shared" si="14"/>
        <v>1000</v>
      </c>
    </row>
    <row r="41" spans="1:6" ht="24">
      <c r="A41" s="10" t="s">
        <v>48</v>
      </c>
      <c r="B41" s="11">
        <v>601</v>
      </c>
      <c r="C41" s="9" t="s">
        <v>21</v>
      </c>
      <c r="D41" s="19">
        <v>1000</v>
      </c>
      <c r="E41" s="19">
        <v>1000</v>
      </c>
      <c r="F41" s="19">
        <v>1000</v>
      </c>
    </row>
    <row r="42" spans="1:6" ht="42" customHeight="1">
      <c r="A42" s="15" t="s">
        <v>50</v>
      </c>
      <c r="B42" s="16"/>
      <c r="C42" s="17" t="s">
        <v>51</v>
      </c>
      <c r="D42" s="18">
        <f>D43</f>
        <v>38</v>
      </c>
      <c r="E42" s="18">
        <f t="shared" ref="E42:F42" si="15">E43</f>
        <v>36.612000000000002</v>
      </c>
      <c r="F42" s="18">
        <f t="shared" si="15"/>
        <v>24.084</v>
      </c>
    </row>
    <row r="43" spans="1:6" ht="24">
      <c r="A43" s="10" t="s">
        <v>50</v>
      </c>
      <c r="B43" s="24">
        <v>692</v>
      </c>
      <c r="C43" s="25" t="s">
        <v>36</v>
      </c>
      <c r="D43" s="19">
        <v>38</v>
      </c>
      <c r="E43" s="19">
        <v>36.612000000000002</v>
      </c>
      <c r="F43" s="19">
        <v>24.084</v>
      </c>
    </row>
    <row r="44" spans="1:6" ht="36">
      <c r="A44" s="15" t="s">
        <v>52</v>
      </c>
      <c r="B44" s="16"/>
      <c r="C44" s="17" t="s">
        <v>53</v>
      </c>
      <c r="D44" s="18">
        <f>D45+D46</f>
        <v>10987.483</v>
      </c>
      <c r="E44" s="18">
        <f t="shared" ref="E44:F44" si="16">E45+E46</f>
        <v>10775.471000000001</v>
      </c>
      <c r="F44" s="18">
        <f t="shared" si="16"/>
        <v>10775.471000000001</v>
      </c>
    </row>
    <row r="45" spans="1:6" ht="18.75" customHeight="1">
      <c r="A45" s="10" t="s">
        <v>52</v>
      </c>
      <c r="B45" s="11">
        <v>742</v>
      </c>
      <c r="C45" s="9" t="s">
        <v>54</v>
      </c>
      <c r="D45" s="19">
        <v>6319.5320000000002</v>
      </c>
      <c r="E45" s="19">
        <v>6319.5320000000002</v>
      </c>
      <c r="F45" s="19">
        <v>6319.5320000000002</v>
      </c>
    </row>
    <row r="46" spans="1:6">
      <c r="A46" s="10" t="s">
        <v>52</v>
      </c>
      <c r="B46" s="28">
        <v>736</v>
      </c>
      <c r="C46" s="9" t="s">
        <v>55</v>
      </c>
      <c r="D46" s="19">
        <v>4667.951</v>
      </c>
      <c r="E46" s="19">
        <v>4455.9390000000003</v>
      </c>
      <c r="F46" s="19">
        <v>4455.9390000000003</v>
      </c>
    </row>
    <row r="47" spans="1:6">
      <c r="A47" s="11"/>
      <c r="B47" s="11"/>
      <c r="C47" s="13" t="s">
        <v>56</v>
      </c>
      <c r="D47" s="32">
        <f>D39+D12</f>
        <v>2823166.6419999995</v>
      </c>
      <c r="E47" s="32">
        <f t="shared" ref="E47:F47" si="17">E39+E12</f>
        <v>2542834.64</v>
      </c>
      <c r="F47" s="32">
        <f t="shared" si="17"/>
        <v>2587875.54</v>
      </c>
    </row>
    <row r="48" spans="1:6">
      <c r="D48" s="33"/>
      <c r="E48" s="33"/>
      <c r="F48" s="33"/>
    </row>
    <row r="49" spans="4:6">
      <c r="D49" s="34"/>
      <c r="E49" s="34"/>
      <c r="F49" s="34"/>
    </row>
    <row r="50" spans="4:6">
      <c r="D50" s="33"/>
      <c r="E50" s="33"/>
      <c r="F50" s="33"/>
    </row>
    <row r="51" spans="4:6">
      <c r="D51" s="35"/>
      <c r="E51" s="35"/>
      <c r="F51" s="35"/>
    </row>
    <row r="52" spans="4:6">
      <c r="D52" s="35"/>
      <c r="E52" s="36"/>
      <c r="F52" s="36"/>
    </row>
    <row r="53" spans="4:6">
      <c r="D53" s="35"/>
      <c r="E53" s="36"/>
      <c r="F53" s="36"/>
    </row>
    <row r="54" spans="4:6">
      <c r="D54" s="35"/>
      <c r="E54" s="36"/>
      <c r="F54" s="36"/>
    </row>
    <row r="55" spans="4:6">
      <c r="D55" s="35"/>
      <c r="E55" s="36"/>
      <c r="F55" s="36"/>
    </row>
  </sheetData>
  <autoFilter ref="A10:F48"/>
  <mergeCells count="7">
    <mergeCell ref="A7:F7"/>
    <mergeCell ref="A8:A10"/>
    <mergeCell ref="B8:B10"/>
    <mergeCell ref="C8:C10"/>
    <mergeCell ref="D8:F8"/>
    <mergeCell ref="D9:D10"/>
    <mergeCell ref="E9:F9"/>
  </mergeCells>
  <pageMargins left="0.47" right="0.21" top="0.33" bottom="0.24" header="0.26" footer="0.1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МЦПиНР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2023-12-21T07:42:28Z</dcterms:created>
  <dcterms:modified xsi:type="dcterms:W3CDTF">2023-12-21T08:11:40Z</dcterms:modified>
</cp:coreProperties>
</file>